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rskeal/Downloads/"/>
    </mc:Choice>
  </mc:AlternateContent>
  <xr:revisionPtr revIDLastSave="0" documentId="8_{F77C81AD-5A95-AF4D-9CB7-C990D56E70ED}" xr6:coauthVersionLast="47" xr6:coauthVersionMax="47" xr10:uidLastSave="{00000000-0000-0000-0000-000000000000}"/>
  <bookViews>
    <workbookView xWindow="-3460" yWindow="-27680" windowWidth="46400" windowHeight="24040" activeTab="1" xr2:uid="{00000000-000D-0000-FFFF-FFFF00000000}"/>
  </bookViews>
  <sheets>
    <sheet name="FINAL DESC." sheetId="9" r:id="rId1"/>
    <sheet name="FINAL DATA" sheetId="1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hNi2d6D869tqENuIjwNvDvLRQhgg=="/>
    </ext>
  </extLst>
</workbook>
</file>

<file path=xl/calcChain.xml><?xml version="1.0" encoding="utf-8"?>
<calcChain xmlns="http://schemas.openxmlformats.org/spreadsheetml/2006/main">
  <c r="E4" i="10" l="1"/>
  <c r="I4" i="10"/>
  <c r="K4" i="10"/>
  <c r="M4" i="10"/>
  <c r="O4" i="10"/>
  <c r="E3" i="10"/>
</calcChain>
</file>

<file path=xl/sharedStrings.xml><?xml version="1.0" encoding="utf-8"?>
<sst xmlns="http://schemas.openxmlformats.org/spreadsheetml/2006/main" count="119" uniqueCount="115">
  <si>
    <t>Budget Metrics Summary FY2022</t>
  </si>
  <si>
    <t>METRIC CATEGORY</t>
  </si>
  <si>
    <t>CONSTRUCT</t>
  </si>
  <si>
    <t>METRIC DESCRIPTION</t>
  </si>
  <si>
    <t>PURPOSE OF CONSTRUCT</t>
  </si>
  <si>
    <t>DATA SOURCE</t>
  </si>
  <si>
    <t>Enrollment, Retention &amp; Completion Trends</t>
  </si>
  <si>
    <t>Enrollment Fall 2022</t>
  </si>
  <si>
    <t>Fall 2022 Enrollment</t>
  </si>
  <si>
    <t>Illustrates actual number of students in major Fall 2022</t>
  </si>
  <si>
    <t>Enrollment by Major Fall 17 to Fall 22 Final Column P</t>
  </si>
  <si>
    <t>% 5 year enrollment growth/decline</t>
  </si>
  <si>
    <t>Captures whether enrollments are trending up or down, and suggests trajectory for the immediate; overall College enrollment has declined by 36% FA18-FA22.</t>
  </si>
  <si>
    <t>Enrollment by Major Fall 17 to Fall 22 Final  Column Q</t>
  </si>
  <si>
    <t>% 1 year enrollment growth/decline</t>
  </si>
  <si>
    <t>Illustrates most recent trend. Shows whether enrollments are trending up or down, post-COVID, suggests trajectory for following year; overall College enrollment has declined by 12% FA21-FA22</t>
  </si>
  <si>
    <t xml:space="preserve">Undergraduate Retention </t>
  </si>
  <si>
    <t xml:space="preserve">most recent first year retention rate </t>
  </si>
  <si>
    <t>Illustrates most recent retention trend in majors</t>
  </si>
  <si>
    <t>Fall 21-22 First Time Full time Retention by Major (From Judy Singh)</t>
  </si>
  <si>
    <t>Efficiency and Financial Contribution</t>
  </si>
  <si>
    <t>Student:Faculty Ratio</t>
  </si>
  <si>
    <t>Credits Generated</t>
  </si>
  <si>
    <t>department credits generated as a % of total college credits generated for F19-SP22</t>
  </si>
  <si>
    <t>Fall 2019-Spring 2022 All Course Report (From IE)</t>
  </si>
  <si>
    <t>Realized Student Demand</t>
  </si>
  <si>
    <t>% Total FTE: student FTE taught by faculty divided by university total student FTE (for F19-SP22, 16945.225)</t>
  </si>
  <si>
    <t>Captures total unit contribution to student enrollment (includes Gen Ed, minors, electives).</t>
  </si>
  <si>
    <t>DEIB</t>
  </si>
  <si>
    <t>Student Diversity, Race/Ethnicity</t>
  </si>
  <si>
    <t xml:space="preserve">URM student (Black/African American, Native American, Hispanic/Latino Asian, Two or More Race) headcount in majors divided  by total student headcount in the college </t>
  </si>
  <si>
    <t>Captures URM participation in academic majors in schools/colleges</t>
  </si>
  <si>
    <t>Business Intelligence (BI) Enrollment by Student Characteristics by Program/Current (Fall 2022)</t>
  </si>
  <si>
    <t>Department Contribution Applied Learning Gen Ed WAYS AY21-22</t>
  </si>
  <si>
    <t>College Engagement</t>
  </si>
  <si>
    <t>WAYS Contributions</t>
  </si>
  <si>
    <t>Dept % of AY21-22 WAYS offerings divided by # of full-time equivalent instructional faculty for AY2021-2022</t>
  </si>
  <si>
    <t>Captures dept participation in WAYS offerings/relative to dept FTE</t>
  </si>
  <si>
    <t>TERM</t>
  </si>
  <si>
    <t>Business Intelligence (BI)</t>
  </si>
  <si>
    <t>The data reporting system for SUNY Potsdam that houses enrollment and financial information for the campus</t>
  </si>
  <si>
    <t>Full Time Equivalent (FTE)</t>
  </si>
  <si>
    <r>
      <rPr>
        <sz val="14"/>
        <color rgb="FF000000"/>
        <rFont val="Calibri"/>
        <family val="2"/>
      </rPr>
      <t xml:space="preserve">The unit of workload for a faculty/staff/student; </t>
    </r>
    <r>
      <rPr>
        <sz val="14"/>
        <color rgb="FF000000"/>
        <rFont val="Calibri (Body)"/>
      </rPr>
      <t>full-time work or full-time study = 1.0 FTE</t>
    </r>
    <r>
      <rPr>
        <sz val="14"/>
        <color rgb="FF000000"/>
        <rFont val="Calibri"/>
        <family val="2"/>
      </rPr>
      <t>; e.g. full-time student is 1.0 FTE; half-time staff is 0.5 FTE</t>
    </r>
  </si>
  <si>
    <t>Headcount</t>
  </si>
  <si>
    <t xml:space="preserve">Number of students enrolled in a School/College including undergraduate first/second majors and intended majors; graduate headcount includes primary programs. </t>
  </si>
  <si>
    <t>Income Fund Reimbursable (IFR)</t>
  </si>
  <si>
    <t>A self-supporting account that operates on revenue generated from its operations. These accounts are considered a special type of State fund.</t>
  </si>
  <si>
    <t>Memorandum of Understanding (MOU)</t>
  </si>
  <si>
    <t>An agreement between a State agency and UAlbany specifying work to be done; the method of payment and amount to be paid by the agency for the services rendered</t>
  </si>
  <si>
    <t>Net Margin Revenue</t>
  </si>
  <si>
    <t>Tuition revenue minus instructional costs</t>
  </si>
  <si>
    <t>Net Revenue Generated</t>
  </si>
  <si>
    <t xml:space="preserve">Net Revenue Generated includes tuition charges incurred by students in classes taught by a department's faculty and includes IFR, University at Albany Foundation (UAF) and Indirect Cost Return (ICR) overhead generated by a department's faculty that flows to the campus financial plan. Costs include departmental and administrative costs, Graduate Assistant/Teaching Assistant support, campus-wide overhead (IT services, space utilization, and other centralized administrative support services such as HR, Budget and Accounting, Admissions, etc). Campus Overhead is set to 33% of revenue generated  based on NACUBO analysis of expenditures (19% is General Institutional Support, 8% is Academic Support, and 6% is Student Services). </t>
  </si>
  <si>
    <t>Primary Program</t>
  </si>
  <si>
    <t xml:space="preserve">Principal program in which the student is enrolled; excludes secondary programs. For graduate students, doctoral is the principal program </t>
  </si>
  <si>
    <t>Research Expenditures</t>
  </si>
  <si>
    <t>Research expenditures reflect actual dollars received from sponsored activity.</t>
  </si>
  <si>
    <t>Scholarly Works</t>
  </si>
  <si>
    <t>Scholarly works reported in the FAR and coded as "Published/Exhibited," "Peer Reviewed/Juried/Curated," "Publicly Available," &amp; "Not a Reprint of Prior Work"</t>
  </si>
  <si>
    <t>Standardization</t>
  </si>
  <si>
    <t xml:space="preserve">Z-score is a standard score that is a measure of how many standard deviations a raw score is above or below the mean; in min-max normalization data usually ranges between zero and one with smaller standard deviations suppressing the effect of outliers. </t>
  </si>
  <si>
    <t>State Funds</t>
  </si>
  <si>
    <t>State appropriated funds provided to the campus to operate University programs.</t>
  </si>
  <si>
    <t>Tenure Track Faculty Full Time Equivalent (TT FTE)</t>
  </si>
  <si>
    <t xml:space="preserve">The number of tenured or tenure track faculty in units of full-time equivalents </t>
  </si>
  <si>
    <t>Undergraduate (UG)</t>
  </si>
  <si>
    <t>Students pursuing a baccalaureate degree</t>
  </si>
  <si>
    <t>Underrepresented Minority (URM)</t>
  </si>
  <si>
    <t>An individual whose racial or ethnic makeup is American Indian or Alaska Native, Black or African American, Hispanic/Latino, Native Hawaiian/Other Pacific Islander</t>
  </si>
  <si>
    <t>Enrollment FA2022</t>
  </si>
  <si>
    <r>
      <rPr>
        <b/>
        <sz val="12"/>
        <color theme="1"/>
        <rFont val="Calibri"/>
        <family val="2"/>
      </rPr>
      <t xml:space="preserve">Department Student/Faculty Ratio for SP2022 </t>
    </r>
    <r>
      <rPr>
        <b/>
        <sz val="12"/>
        <color rgb="FFFF0000"/>
        <rFont val="Calibri"/>
        <family val="2"/>
      </rPr>
      <t>(college avg S/F ratio is 11.70)</t>
    </r>
  </si>
  <si>
    <t>FA 2021</t>
  </si>
  <si>
    <t>SP 2022</t>
  </si>
  <si>
    <r>
      <t xml:space="preserve">Department Student/Faculty Ratio for FA2022 </t>
    </r>
    <r>
      <rPr>
        <b/>
        <sz val="12"/>
        <color rgb="FFFF0000"/>
        <rFont val="Calibri"/>
        <family val="2"/>
      </rPr>
      <t>(college avg S/F ratio is 12.39)</t>
    </r>
  </si>
  <si>
    <t>Department Faculty FTE Fall 2022</t>
  </si>
  <si>
    <t>Department Percent of overall Faculty FTE FA22</t>
  </si>
  <si>
    <t>Department Faculty FTE Spring 2023</t>
  </si>
  <si>
    <t>Department Percent of overall Faculty FTE SP23</t>
  </si>
  <si>
    <t>Department Student FTE Generated Fall 2022</t>
  </si>
  <si>
    <t>Department Percent of overall Student FTE Generated FA22</t>
  </si>
  <si>
    <t>Department Student FTE Generated Spring 2023</t>
  </si>
  <si>
    <t>Department Percent of overall Student FTE Generated SP23</t>
  </si>
  <si>
    <t>UG First Year Retention in Major Cohort FA2021-FA2022</t>
  </si>
  <si>
    <r>
      <t xml:space="preserve">Department Student/Faculty Ratio for FA2021 </t>
    </r>
    <r>
      <rPr>
        <b/>
        <sz val="12"/>
        <color rgb="FFFF0000"/>
        <rFont val="Calibri"/>
        <family val="2"/>
      </rPr>
      <t>(college avg S/F ratio is 12.38)</t>
    </r>
  </si>
  <si>
    <r>
      <t xml:space="preserve">5 year % change in Fall Department S/F ratio </t>
    </r>
    <r>
      <rPr>
        <b/>
        <sz val="12"/>
        <color rgb="FFFF0000"/>
        <rFont val="Calibri"/>
        <family val="2"/>
      </rPr>
      <t>(college S/F ratio change is -15%)</t>
    </r>
  </si>
  <si>
    <r>
      <t>5 year % change in Spring Department S/F ratio</t>
    </r>
    <r>
      <rPr>
        <b/>
        <sz val="12"/>
        <color rgb="FFFF0000"/>
        <rFont val="Calibri"/>
        <family val="2"/>
      </rPr>
      <t xml:space="preserve"> (college S/F ratio change is -15%)</t>
    </r>
  </si>
  <si>
    <r>
      <t>5 year % change in Fall Department S/F ratio</t>
    </r>
    <r>
      <rPr>
        <b/>
        <sz val="12"/>
        <color rgb="FFFF0000"/>
        <rFont val="Calibri"/>
        <family val="2"/>
      </rPr>
      <t xml:space="preserve"> (college S/F ratio change is -15%)</t>
    </r>
  </si>
  <si>
    <r>
      <t>Department Student/Faculty Ratio for SP2023</t>
    </r>
    <r>
      <rPr>
        <b/>
        <sz val="12"/>
        <color rgb="FFFF0000"/>
        <rFont val="Calibri"/>
        <family val="2"/>
      </rPr>
      <t xml:space="preserve"> (college avg S/F ratio is 11.39)</t>
    </r>
  </si>
  <si>
    <r>
      <t>5 year % change in Spring Department S/F ratio</t>
    </r>
    <r>
      <rPr>
        <b/>
        <sz val="12"/>
        <color rgb="FFFF0000"/>
        <rFont val="Calibri"/>
        <family val="2"/>
      </rPr>
      <t xml:space="preserve"> (college S/F ratio change is -19%)</t>
    </r>
  </si>
  <si>
    <t># of URM students in major Fall 22</t>
  </si>
  <si>
    <t>FA 2022</t>
  </si>
  <si>
    <t>SP 2023</t>
  </si>
  <si>
    <t>College Avg</t>
  </si>
  <si>
    <r>
      <t>5 year enrollment trend FA 2022--</t>
    </r>
    <r>
      <rPr>
        <b/>
        <sz val="12"/>
        <color rgb="FFFF0000"/>
        <rFont val="Calibri"/>
        <family val="2"/>
      </rPr>
      <t xml:space="preserve">Overall College Enrollment Trend -36% </t>
    </r>
  </si>
  <si>
    <t>Transfer Yield Fall 2023</t>
  </si>
  <si>
    <t>(tent) Enrollment FA 2023</t>
  </si>
  <si>
    <t>Philosophy BA (0750)</t>
  </si>
  <si>
    <t>1 year enrollment trend FA 2022</t>
  </si>
  <si>
    <t>Enrollment Fall 2023</t>
  </si>
  <si>
    <t>Fall 2023 Enrollment</t>
  </si>
  <si>
    <t>Illustrates actual number of students in major Fall 2023</t>
  </si>
  <si>
    <t>BearPaws Department Major/Minors Report</t>
  </si>
  <si>
    <t>First Time Full Time Yield Fall 2023 (Slate)</t>
  </si>
  <si>
    <t>Departmental Student:Faculty ratio for 2021-2023</t>
  </si>
  <si>
    <t>workload reports,  fall and spring totals from each Department Profile page. Then averaged</t>
  </si>
  <si>
    <t>Demand -  Enrollment in Majors</t>
  </si>
  <si>
    <t>Fall 2023 enrollment - Fall 2022 enrollment / Fall 2023 enrollment</t>
  </si>
  <si>
    <t>Transfer Yield Rate</t>
  </si>
  <si>
    <t>First Time Full Time Yield Rate</t>
  </si>
  <si>
    <t>Fall Freshman Application Majors 2023 by point in time</t>
  </si>
  <si>
    <t>Fall Transfer Application Majors 2023 by point in time</t>
  </si>
  <si>
    <t>gauges productivity of departments in recruitment</t>
  </si>
  <si>
    <t>% of All Admits that convert to Active Deposits</t>
  </si>
  <si>
    <t>Department Faculty FTE</t>
  </si>
  <si>
    <t>Department Student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</si>
</sst>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4"/>
      <color rgb="FF000000"/>
      <name val="Calibri (Body)"/>
    </font>
    <font>
      <sz val="12"/>
      <color rgb="FFFF0000"/>
      <name val="Calibri (Body)"/>
    </font>
    <font>
      <b/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D0CECE"/>
        <bgColor rgb="FFD0CECE"/>
      </patternFill>
    </fill>
    <fill>
      <patternFill patternType="solid">
        <fgColor rgb="FFD9E2F3"/>
        <bgColor rgb="FFD9E2F3"/>
      </patternFill>
    </fill>
    <fill>
      <patternFill patternType="solid">
        <fgColor rgb="FFD9E1F2"/>
        <bgColor rgb="FFD9E1F2"/>
      </patternFill>
    </fill>
    <fill>
      <patternFill patternType="solid">
        <fgColor rgb="FF8EAADB"/>
        <bgColor rgb="FF8EAADB"/>
      </patternFill>
    </fill>
    <fill>
      <patternFill patternType="solid">
        <fgColor rgb="FFDDEBF7"/>
        <bgColor rgb="FFDDEBF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rgb="FFFFD9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7" borderId="12" xfId="0" applyFont="1" applyFill="1" applyBorder="1" applyAlignment="1">
      <alignment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9" xfId="0" applyFont="1" applyFill="1" applyBorder="1"/>
    <xf numFmtId="0" fontId="7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vertical="center" wrapText="1"/>
    </xf>
    <xf numFmtId="1" fontId="0" fillId="0" borderId="0" xfId="0" applyNumberFormat="1"/>
    <xf numFmtId="0" fontId="13" fillId="0" borderId="4" xfId="0" applyFont="1" applyBorder="1" applyAlignment="1">
      <alignment horizontal="center" textRotation="48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4" fillId="0" borderId="18" xfId="0" applyFont="1" applyBorder="1"/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1" fontId="0" fillId="0" borderId="9" xfId="0" applyNumberFormat="1" applyBorder="1"/>
    <xf numFmtId="9" fontId="14" fillId="0" borderId="18" xfId="0" applyNumberFormat="1" applyFont="1" applyBorder="1" applyAlignment="1">
      <alignment horizontal="center"/>
    </xf>
    <xf numFmtId="9" fontId="14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textRotation="48" wrapText="1"/>
    </xf>
    <xf numFmtId="0" fontId="6" fillId="0" borderId="18" xfId="0" applyFont="1" applyBorder="1" applyAlignment="1">
      <alignment horizontal="center" textRotation="48" wrapText="1"/>
    </xf>
    <xf numFmtId="0" fontId="13" fillId="0" borderId="20" xfId="0" applyFont="1" applyBorder="1" applyAlignment="1">
      <alignment horizontal="center" textRotation="48" wrapText="1"/>
    </xf>
    <xf numFmtId="2" fontId="14" fillId="0" borderId="18" xfId="0" applyNumberFormat="1" applyFont="1" applyBorder="1" applyAlignment="1">
      <alignment horizontal="center"/>
    </xf>
    <xf numFmtId="0" fontId="17" fillId="0" borderId="0" xfId="0" applyFont="1"/>
    <xf numFmtId="1" fontId="17" fillId="0" borderId="9" xfId="0" applyNumberFormat="1" applyFont="1" applyBorder="1"/>
    <xf numFmtId="9" fontId="14" fillId="0" borderId="5" xfId="0" applyNumberFormat="1" applyFont="1" applyBorder="1" applyAlignment="1">
      <alignment horizontal="center" textRotation="45" wrapText="1"/>
    </xf>
    <xf numFmtId="0" fontId="17" fillId="0" borderId="18" xfId="0" applyFont="1" applyBorder="1"/>
    <xf numFmtId="0" fontId="17" fillId="0" borderId="18" xfId="0" applyFont="1" applyBorder="1" applyAlignment="1">
      <alignment horizontal="center"/>
    </xf>
    <xf numFmtId="9" fontId="17" fillId="0" borderId="18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/>
    </xf>
    <xf numFmtId="2" fontId="17" fillId="8" borderId="18" xfId="0" applyNumberFormat="1" applyFont="1" applyFill="1" applyBorder="1" applyAlignment="1">
      <alignment horizontal="center"/>
    </xf>
    <xf numFmtId="164" fontId="14" fillId="8" borderId="18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6" fillId="8" borderId="18" xfId="0" applyFont="1" applyFill="1" applyBorder="1" applyAlignment="1">
      <alignment horizontal="center" textRotation="48" wrapText="1"/>
    </xf>
    <xf numFmtId="0" fontId="18" fillId="8" borderId="18" xfId="0" applyFont="1" applyFill="1" applyBorder="1" applyAlignment="1">
      <alignment horizontal="center" textRotation="48" wrapText="1"/>
    </xf>
    <xf numFmtId="0" fontId="2" fillId="0" borderId="9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 textRotation="48" wrapText="1"/>
    </xf>
    <xf numFmtId="1" fontId="14" fillId="0" borderId="5" xfId="0" applyNumberFormat="1" applyFont="1" applyBorder="1" applyAlignment="1">
      <alignment horizontal="center" textRotation="45" wrapText="1"/>
    </xf>
    <xf numFmtId="1" fontId="17" fillId="0" borderId="18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 textRotation="48" wrapText="1"/>
    </xf>
    <xf numFmtId="164" fontId="14" fillId="0" borderId="17" xfId="0" applyNumberFormat="1" applyFont="1" applyBorder="1" applyAlignment="1">
      <alignment horizontal="center" textRotation="45" wrapText="1"/>
    </xf>
    <xf numFmtId="164" fontId="17" fillId="0" borderId="18" xfId="0" applyNumberFormat="1" applyFont="1" applyBorder="1" applyAlignment="1">
      <alignment horizontal="center"/>
    </xf>
    <xf numFmtId="164" fontId="0" fillId="0" borderId="0" xfId="0" applyNumberFormat="1"/>
    <xf numFmtId="0" fontId="9" fillId="2" borderId="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9" fontId="6" fillId="0" borderId="18" xfId="0" applyNumberFormat="1" applyFont="1" applyBorder="1" applyAlignment="1">
      <alignment horizontal="center" textRotation="48" wrapText="1"/>
    </xf>
    <xf numFmtId="9" fontId="0" fillId="0" borderId="0" xfId="0" applyNumberFormat="1"/>
    <xf numFmtId="164" fontId="6" fillId="8" borderId="18" xfId="0" applyNumberFormat="1" applyFont="1" applyFill="1" applyBorder="1" applyAlignment="1">
      <alignment horizontal="center" textRotation="48" wrapText="1"/>
    </xf>
    <xf numFmtId="164" fontId="14" fillId="0" borderId="5" xfId="0" applyNumberFormat="1" applyFont="1" applyBorder="1" applyAlignment="1">
      <alignment horizontal="center" textRotation="45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1" fillId="9" borderId="18" xfId="0" applyFont="1" applyFill="1" applyBorder="1" applyAlignment="1">
      <alignment vertical="center"/>
    </xf>
    <xf numFmtId="0" fontId="0" fillId="11" borderId="0" xfId="0" applyFill="1"/>
    <xf numFmtId="0" fontId="8" fillId="2" borderId="16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vertical="center" wrapText="1"/>
    </xf>
    <xf numFmtId="0" fontId="9" fillId="10" borderId="20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0" fillId="0" borderId="0" xfId="0"/>
    <xf numFmtId="0" fontId="10" fillId="0" borderId="11" xfId="0" applyFont="1" applyBorder="1"/>
    <xf numFmtId="0" fontId="12" fillId="7" borderId="8" xfId="0" applyFont="1" applyFill="1" applyBorder="1" applyAlignment="1">
      <alignment vertical="center" wrapText="1"/>
    </xf>
    <xf numFmtId="0" fontId="10" fillId="0" borderId="9" xfId="0" applyFont="1" applyBorder="1"/>
    <xf numFmtId="0" fontId="12" fillId="7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7" borderId="13" xfId="0" applyFont="1" applyFill="1" applyBorder="1" applyAlignment="1">
      <alignment vertical="center" wrapText="1"/>
    </xf>
    <xf numFmtId="0" fontId="10" fillId="0" borderId="14" xfId="0" applyFont="1" applyBorder="1"/>
    <xf numFmtId="0" fontId="10" fillId="0" borderId="15" xfId="0" applyFont="1" applyBorder="1"/>
    <xf numFmtId="0" fontId="12" fillId="0" borderId="8" xfId="0" applyFont="1" applyBorder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ABA9"/>
      <color rgb="FFAAEDE7"/>
      <color rgb="FFEFBBE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A2E48-902B-0A45-98E6-BC88701C8CF1}">
  <sheetPr codeName="Sheet9"/>
  <dimension ref="A1:E34"/>
  <sheetViews>
    <sheetView workbookViewId="0">
      <selection activeCell="H6" sqref="H6"/>
    </sheetView>
  </sheetViews>
  <sheetFormatPr baseColWidth="10" defaultColWidth="11.1640625" defaultRowHeight="16" x14ac:dyDescent="0.2"/>
  <cols>
    <col min="1" max="1" width="32.6640625" customWidth="1"/>
    <col min="2" max="2" width="28.5" customWidth="1"/>
    <col min="3" max="3" width="68.6640625" customWidth="1"/>
    <col min="4" max="4" width="52.5" customWidth="1"/>
    <col min="5" max="5" width="40.5" customWidth="1"/>
    <col min="6" max="25" width="8.6640625" customWidth="1"/>
  </cols>
  <sheetData>
    <row r="1" spans="1:5" ht="21" customHeight="1" x14ac:dyDescent="0.3">
      <c r="A1" s="1" t="s">
        <v>0</v>
      </c>
      <c r="B1" s="2"/>
      <c r="C1" s="3"/>
      <c r="D1" s="3"/>
      <c r="E1" s="4"/>
    </row>
    <row r="2" spans="1:5" ht="21" customHeight="1" thickBot="1" x14ac:dyDescent="0.25">
      <c r="A2" s="2"/>
      <c r="B2" s="2"/>
      <c r="C2" s="3"/>
      <c r="D2" s="3"/>
      <c r="E2" s="2"/>
    </row>
    <row r="3" spans="1:5" ht="73.5" customHeight="1" x14ac:dyDescent="0.2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05.75" customHeight="1" x14ac:dyDescent="0.2">
      <c r="A4" s="104" t="s">
        <v>6</v>
      </c>
      <c r="B4" s="69" t="s">
        <v>7</v>
      </c>
      <c r="C4" s="63" t="s">
        <v>8</v>
      </c>
      <c r="D4" s="66" t="s">
        <v>9</v>
      </c>
      <c r="E4" s="64" t="s">
        <v>10</v>
      </c>
    </row>
    <row r="5" spans="1:5" ht="105.75" customHeight="1" x14ac:dyDescent="0.2">
      <c r="A5" s="105"/>
      <c r="B5" s="69" t="s">
        <v>98</v>
      </c>
      <c r="C5" s="67" t="s">
        <v>99</v>
      </c>
      <c r="D5" s="66" t="s">
        <v>100</v>
      </c>
      <c r="E5" s="64" t="s">
        <v>101</v>
      </c>
    </row>
    <row r="6" spans="1:5" ht="105.75" customHeight="1" x14ac:dyDescent="0.2">
      <c r="A6" s="105"/>
      <c r="B6" s="75" t="s">
        <v>105</v>
      </c>
      <c r="C6" s="62" t="s">
        <v>11</v>
      </c>
      <c r="D6" s="65" t="s">
        <v>12</v>
      </c>
      <c r="E6" s="8" t="s">
        <v>13</v>
      </c>
    </row>
    <row r="7" spans="1:5" ht="105.75" customHeight="1" x14ac:dyDescent="0.2">
      <c r="A7" s="105"/>
      <c r="B7" s="76" t="s">
        <v>108</v>
      </c>
      <c r="C7" s="74" t="s">
        <v>112</v>
      </c>
      <c r="D7" s="65" t="s">
        <v>111</v>
      </c>
      <c r="E7" s="8" t="s">
        <v>109</v>
      </c>
    </row>
    <row r="8" spans="1:5" ht="84" customHeight="1" x14ac:dyDescent="0.2">
      <c r="A8" s="105"/>
      <c r="B8" s="68" t="s">
        <v>107</v>
      </c>
      <c r="C8" s="62" t="s">
        <v>112</v>
      </c>
      <c r="D8" s="65" t="s">
        <v>111</v>
      </c>
      <c r="E8" s="8" t="s">
        <v>110</v>
      </c>
    </row>
    <row r="9" spans="1:5" ht="48.75" customHeight="1" x14ac:dyDescent="0.2">
      <c r="A9" s="105"/>
      <c r="B9" s="8" t="s">
        <v>105</v>
      </c>
      <c r="C9" s="9" t="s">
        <v>14</v>
      </c>
      <c r="D9" s="10" t="s">
        <v>15</v>
      </c>
      <c r="E9" s="8" t="s">
        <v>106</v>
      </c>
    </row>
    <row r="10" spans="1:5" ht="48.75" customHeight="1" x14ac:dyDescent="0.2">
      <c r="A10" s="105"/>
      <c r="B10" s="8" t="s">
        <v>16</v>
      </c>
      <c r="C10" s="85" t="s">
        <v>17</v>
      </c>
      <c r="D10" s="86" t="s">
        <v>18</v>
      </c>
      <c r="E10" s="8" t="s">
        <v>19</v>
      </c>
    </row>
    <row r="11" spans="1:5" ht="46.5" customHeight="1" x14ac:dyDescent="0.2">
      <c r="A11" s="102" t="s">
        <v>20</v>
      </c>
      <c r="B11" s="83" t="s">
        <v>113</v>
      </c>
      <c r="C11" s="89"/>
      <c r="D11" s="90"/>
      <c r="E11" s="84"/>
    </row>
    <row r="12" spans="1:5" ht="46.5" customHeight="1" x14ac:dyDescent="0.2">
      <c r="A12" s="102"/>
      <c r="B12" s="83" t="s">
        <v>114</v>
      </c>
      <c r="C12" s="89"/>
      <c r="D12" s="90"/>
      <c r="E12" s="84"/>
    </row>
    <row r="13" spans="1:5" ht="57" customHeight="1" x14ac:dyDescent="0.2">
      <c r="A13" s="102"/>
      <c r="B13" s="11" t="s">
        <v>21</v>
      </c>
      <c r="C13" s="87" t="s">
        <v>103</v>
      </c>
      <c r="D13" s="88"/>
      <c r="E13" s="11" t="s">
        <v>104</v>
      </c>
    </row>
    <row r="14" spans="1:5" ht="57.75" customHeight="1" x14ac:dyDescent="0.2">
      <c r="A14" s="102"/>
      <c r="B14" s="11" t="s">
        <v>22</v>
      </c>
      <c r="C14" s="12" t="s">
        <v>23</v>
      </c>
      <c r="D14" s="12"/>
      <c r="E14" s="11" t="s">
        <v>24</v>
      </c>
    </row>
    <row r="15" spans="1:5" ht="58.5" customHeight="1" x14ac:dyDescent="0.2">
      <c r="A15" s="102"/>
      <c r="B15" s="11" t="s">
        <v>25</v>
      </c>
      <c r="C15" s="12" t="s">
        <v>26</v>
      </c>
      <c r="D15" s="12" t="s">
        <v>27</v>
      </c>
      <c r="E15" s="11" t="s">
        <v>24</v>
      </c>
    </row>
    <row r="16" spans="1:5" ht="58.5" customHeight="1" x14ac:dyDescent="0.2">
      <c r="A16" s="103"/>
      <c r="B16" s="77"/>
      <c r="C16" s="12"/>
      <c r="D16" s="12"/>
      <c r="E16" s="11"/>
    </row>
    <row r="17" spans="1:5" ht="57" customHeight="1" x14ac:dyDescent="0.2">
      <c r="A17" s="13" t="s">
        <v>28</v>
      </c>
      <c r="B17" s="80" t="s">
        <v>29</v>
      </c>
      <c r="C17" s="81" t="s">
        <v>30</v>
      </c>
      <c r="D17" s="14" t="s">
        <v>31</v>
      </c>
      <c r="E17" s="15" t="s">
        <v>32</v>
      </c>
    </row>
    <row r="18" spans="1:5" ht="31.5" customHeight="1" x14ac:dyDescent="0.2">
      <c r="A18" s="78" t="s">
        <v>34</v>
      </c>
      <c r="B18" s="82" t="s">
        <v>35</v>
      </c>
      <c r="C18" s="63" t="s">
        <v>36</v>
      </c>
      <c r="D18" s="79" t="s">
        <v>37</v>
      </c>
      <c r="E18" s="9" t="s">
        <v>33</v>
      </c>
    </row>
    <row r="19" spans="1:5" ht="31.5" customHeight="1" thickBot="1" x14ac:dyDescent="0.3">
      <c r="A19" s="16" t="s">
        <v>38</v>
      </c>
      <c r="B19" s="20"/>
      <c r="C19" s="21"/>
      <c r="D19" s="21"/>
      <c r="E19" s="22"/>
    </row>
    <row r="20" spans="1:5" ht="57" customHeight="1" thickTop="1" x14ac:dyDescent="0.2">
      <c r="A20" s="23" t="s">
        <v>39</v>
      </c>
      <c r="B20" s="96" t="s">
        <v>40</v>
      </c>
      <c r="C20" s="95"/>
      <c r="D20" s="95"/>
      <c r="E20" s="93"/>
    </row>
    <row r="21" spans="1:5" ht="63.75" customHeight="1" x14ac:dyDescent="0.2">
      <c r="A21" s="17" t="s">
        <v>41</v>
      </c>
      <c r="B21" s="91" t="s">
        <v>42</v>
      </c>
      <c r="C21" s="92"/>
      <c r="D21" s="92"/>
      <c r="E21" s="93"/>
    </row>
    <row r="22" spans="1:5" ht="63" customHeight="1" x14ac:dyDescent="0.2">
      <c r="A22" s="23" t="s">
        <v>43</v>
      </c>
      <c r="B22" s="96" t="s">
        <v>44</v>
      </c>
      <c r="C22" s="95"/>
      <c r="D22" s="95"/>
      <c r="E22" s="93"/>
    </row>
    <row r="23" spans="1:5" ht="54" customHeight="1" x14ac:dyDescent="0.2">
      <c r="A23" s="18" t="s">
        <v>45</v>
      </c>
      <c r="B23" s="91" t="s">
        <v>46</v>
      </c>
      <c r="C23" s="92"/>
      <c r="D23" s="92"/>
      <c r="E23" s="93"/>
    </row>
    <row r="24" spans="1:5" ht="86" customHeight="1" x14ac:dyDescent="0.2">
      <c r="A24" s="24" t="s">
        <v>47</v>
      </c>
      <c r="B24" s="94" t="s">
        <v>48</v>
      </c>
      <c r="C24" s="95"/>
      <c r="D24" s="95"/>
      <c r="E24" s="93"/>
    </row>
    <row r="25" spans="1:5" ht="39" customHeight="1" x14ac:dyDescent="0.2">
      <c r="A25" s="17" t="s">
        <v>49</v>
      </c>
      <c r="B25" s="101" t="s">
        <v>50</v>
      </c>
      <c r="C25" s="92"/>
      <c r="D25" s="92"/>
      <c r="E25" s="93"/>
    </row>
    <row r="26" spans="1:5" ht="21" customHeight="1" x14ac:dyDescent="0.2">
      <c r="A26" s="24" t="s">
        <v>51</v>
      </c>
      <c r="B26" s="96" t="s">
        <v>52</v>
      </c>
      <c r="C26" s="95"/>
      <c r="D26" s="95"/>
      <c r="E26" s="93"/>
    </row>
    <row r="27" spans="1:5" ht="21" customHeight="1" x14ac:dyDescent="0.2">
      <c r="A27" s="17" t="s">
        <v>53</v>
      </c>
      <c r="B27" s="91" t="s">
        <v>54</v>
      </c>
      <c r="C27" s="92"/>
      <c r="D27" s="92"/>
      <c r="E27" s="93"/>
    </row>
    <row r="28" spans="1:5" ht="21" customHeight="1" x14ac:dyDescent="0.2">
      <c r="A28" s="24" t="s">
        <v>55</v>
      </c>
      <c r="B28" s="96" t="s">
        <v>56</v>
      </c>
      <c r="C28" s="95"/>
      <c r="D28" s="95"/>
      <c r="E28" s="93"/>
    </row>
    <row r="29" spans="1:5" ht="21" customHeight="1" x14ac:dyDescent="0.2">
      <c r="A29" s="17" t="s">
        <v>57</v>
      </c>
      <c r="B29" s="97" t="s">
        <v>58</v>
      </c>
      <c r="C29" s="92"/>
      <c r="D29" s="92"/>
      <c r="E29" s="93"/>
    </row>
    <row r="30" spans="1:5" ht="21" customHeight="1" x14ac:dyDescent="0.2">
      <c r="A30" s="23" t="s">
        <v>59</v>
      </c>
      <c r="B30" s="96" t="s">
        <v>60</v>
      </c>
      <c r="C30" s="95"/>
      <c r="D30" s="95"/>
      <c r="E30" s="93"/>
    </row>
    <row r="31" spans="1:5" ht="21" customHeight="1" x14ac:dyDescent="0.2">
      <c r="A31" s="17" t="s">
        <v>61</v>
      </c>
      <c r="B31" s="91" t="s">
        <v>62</v>
      </c>
      <c r="C31" s="92"/>
      <c r="D31" s="92"/>
      <c r="E31" s="93"/>
    </row>
    <row r="32" spans="1:5" ht="21" customHeight="1" x14ac:dyDescent="0.2">
      <c r="A32" s="24" t="s">
        <v>63</v>
      </c>
      <c r="B32" s="96" t="s">
        <v>64</v>
      </c>
      <c r="C32" s="95"/>
      <c r="D32" s="95"/>
      <c r="E32" s="93"/>
    </row>
    <row r="33" spans="1:5" ht="15" customHeight="1" x14ac:dyDescent="0.2">
      <c r="A33" s="17" t="s">
        <v>65</v>
      </c>
      <c r="B33" s="97" t="s">
        <v>66</v>
      </c>
      <c r="C33" s="92"/>
      <c r="D33" s="92"/>
      <c r="E33" s="93"/>
    </row>
    <row r="34" spans="1:5" ht="41" thickBot="1" x14ac:dyDescent="0.25">
      <c r="A34" s="19" t="s">
        <v>67</v>
      </c>
      <c r="B34" s="98" t="s">
        <v>68</v>
      </c>
      <c r="C34" s="99"/>
      <c r="D34" s="99"/>
      <c r="E34" s="100"/>
    </row>
  </sheetData>
  <mergeCells count="17">
    <mergeCell ref="A4:A10"/>
    <mergeCell ref="B28:E28"/>
    <mergeCell ref="B29:E29"/>
    <mergeCell ref="B20:E20"/>
    <mergeCell ref="B21:E21"/>
    <mergeCell ref="B22:E22"/>
    <mergeCell ref="B23:E23"/>
    <mergeCell ref="A11:A16"/>
    <mergeCell ref="B24:E24"/>
    <mergeCell ref="B25:E25"/>
    <mergeCell ref="B26:E26"/>
    <mergeCell ref="B27:E27"/>
    <mergeCell ref="B30:E30"/>
    <mergeCell ref="B31:E31"/>
    <mergeCell ref="B32:E32"/>
    <mergeCell ref="B33:E33"/>
    <mergeCell ref="B34:E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A0121-AC89-DB4B-A339-136C7C4AD2F2}">
  <sheetPr codeName="Sheet10"/>
  <dimension ref="A1:AA4"/>
  <sheetViews>
    <sheetView tabSelected="1" workbookViewId="0">
      <selection activeCell="A5" sqref="A5:XFD12"/>
    </sheetView>
  </sheetViews>
  <sheetFormatPr baseColWidth="10" defaultColWidth="11.1640625" defaultRowHeight="15" customHeight="1" x14ac:dyDescent="0.2"/>
  <cols>
    <col min="1" max="1" width="27.6640625" customWidth="1"/>
    <col min="2" max="2" width="13.5" customWidth="1"/>
    <col min="3" max="3" width="15.83203125" customWidth="1"/>
    <col min="4" max="4" width="10.6640625" style="25" customWidth="1"/>
    <col min="5" max="5" width="10.6640625" style="61" customWidth="1"/>
    <col min="6" max="6" width="10.6640625" style="71" customWidth="1"/>
    <col min="7" max="8" width="10.6640625" customWidth="1"/>
    <col min="9" max="9" width="10.6640625" style="61" customWidth="1"/>
    <col min="10" max="16" width="10.6640625" customWidth="1"/>
    <col min="17" max="17" width="9.6640625" customWidth="1"/>
    <col min="18" max="18" width="12.1640625" customWidth="1"/>
    <col min="19" max="19" width="9.1640625" customWidth="1"/>
    <col min="20" max="20" width="9.6640625" customWidth="1"/>
    <col min="21" max="24" width="11" customWidth="1"/>
    <col min="25" max="25" width="8.5" customWidth="1"/>
    <col min="26" max="26" width="11" customWidth="1"/>
    <col min="27" max="27" width="11" style="33" customWidth="1"/>
  </cols>
  <sheetData>
    <row r="1" spans="1:27" s="27" customFormat="1" ht="190.5" customHeight="1" x14ac:dyDescent="0.2">
      <c r="A1" s="26"/>
      <c r="B1" s="26" t="s">
        <v>69</v>
      </c>
      <c r="C1" s="26" t="s">
        <v>93</v>
      </c>
      <c r="D1" s="54" t="s">
        <v>95</v>
      </c>
      <c r="E1" s="58" t="s">
        <v>97</v>
      </c>
      <c r="F1" s="70" t="s">
        <v>102</v>
      </c>
      <c r="G1" s="37" t="s">
        <v>94</v>
      </c>
      <c r="H1" s="37" t="s">
        <v>74</v>
      </c>
      <c r="I1" s="72" t="s">
        <v>75</v>
      </c>
      <c r="J1" s="37" t="s">
        <v>76</v>
      </c>
      <c r="K1" s="51" t="s">
        <v>77</v>
      </c>
      <c r="L1" s="37" t="s">
        <v>78</v>
      </c>
      <c r="M1" s="52" t="s">
        <v>79</v>
      </c>
      <c r="N1" s="37" t="s">
        <v>80</v>
      </c>
      <c r="O1" s="51" t="s">
        <v>81</v>
      </c>
      <c r="P1" s="36" t="s">
        <v>82</v>
      </c>
      <c r="Q1" s="38" t="s">
        <v>83</v>
      </c>
      <c r="R1" s="26" t="s">
        <v>84</v>
      </c>
      <c r="S1" s="26" t="s">
        <v>70</v>
      </c>
      <c r="T1" s="26" t="s">
        <v>85</v>
      </c>
      <c r="U1" s="26" t="s">
        <v>73</v>
      </c>
      <c r="V1" s="26" t="s">
        <v>86</v>
      </c>
      <c r="W1" s="26" t="s">
        <v>87</v>
      </c>
      <c r="X1" s="26" t="s">
        <v>88</v>
      </c>
      <c r="Y1" s="26" t="s">
        <v>89</v>
      </c>
    </row>
    <row r="2" spans="1:27" s="27" customFormat="1" ht="16" customHeight="1" x14ac:dyDescent="0.2">
      <c r="A2" s="53"/>
      <c r="B2" s="28"/>
      <c r="C2" s="53"/>
      <c r="D2" s="55"/>
      <c r="E2" s="59"/>
      <c r="F2" s="42"/>
      <c r="G2" s="42"/>
      <c r="H2" s="42"/>
      <c r="I2" s="73"/>
      <c r="J2" s="42"/>
      <c r="K2" s="42"/>
      <c r="L2" s="42"/>
      <c r="M2" s="42"/>
      <c r="N2" s="42"/>
      <c r="O2" s="42"/>
      <c r="P2" s="50"/>
      <c r="Q2" s="30" t="s">
        <v>71</v>
      </c>
      <c r="R2" s="28"/>
      <c r="S2" s="30" t="s">
        <v>72</v>
      </c>
      <c r="T2" s="28"/>
      <c r="U2" s="30" t="s">
        <v>90</v>
      </c>
      <c r="V2" s="30"/>
      <c r="W2" s="30" t="s">
        <v>91</v>
      </c>
      <c r="X2" s="30"/>
      <c r="Y2" s="30"/>
    </row>
    <row r="3" spans="1:27" s="40" customFormat="1" ht="15.75" customHeight="1" x14ac:dyDescent="0.2">
      <c r="A3" s="43" t="s">
        <v>92</v>
      </c>
      <c r="B3" s="44">
        <v>2439</v>
      </c>
      <c r="C3" s="45">
        <v>-0.36</v>
      </c>
      <c r="D3" s="56">
        <v>2509</v>
      </c>
      <c r="E3" s="60">
        <f>(D3-B3)/D3</f>
        <v>2.7899561578318056E-2</v>
      </c>
      <c r="F3" s="45">
        <v>0.13100000000000001</v>
      </c>
      <c r="G3" s="45">
        <v>0.48399999999999999</v>
      </c>
      <c r="H3" s="47">
        <v>198.18</v>
      </c>
      <c r="I3" s="49">
        <v>1</v>
      </c>
      <c r="J3" s="47">
        <v>197.74</v>
      </c>
      <c r="K3" s="48"/>
      <c r="L3" s="47">
        <v>2454.7199999999998</v>
      </c>
      <c r="M3" s="48"/>
      <c r="N3" s="47">
        <v>2251.87</v>
      </c>
      <c r="O3" s="48"/>
      <c r="P3" s="46"/>
      <c r="Q3" s="44">
        <v>12.38</v>
      </c>
      <c r="R3" s="45">
        <v>-0.15</v>
      </c>
      <c r="S3" s="44">
        <v>11.7</v>
      </c>
      <c r="T3" s="45">
        <v>-0.15</v>
      </c>
      <c r="U3" s="44">
        <v>12.39</v>
      </c>
      <c r="V3" s="45">
        <v>-0.15</v>
      </c>
      <c r="W3" s="44">
        <v>11.39</v>
      </c>
      <c r="X3" s="45">
        <v>-0.19</v>
      </c>
      <c r="Y3" s="44">
        <v>547</v>
      </c>
      <c r="AA3" s="41"/>
    </row>
    <row r="4" spans="1:27" ht="16.5" customHeight="1" x14ac:dyDescent="0.2">
      <c r="A4" s="29" t="s">
        <v>96</v>
      </c>
      <c r="B4" s="31">
        <v>7</v>
      </c>
      <c r="C4" s="34">
        <v>-0.13</v>
      </c>
      <c r="D4" s="57">
        <v>8</v>
      </c>
      <c r="E4" s="60">
        <f t="shared" ref="E4" si="0">(D4-B4)/D4</f>
        <v>0.125</v>
      </c>
      <c r="F4" s="34">
        <v>0</v>
      </c>
      <c r="G4" s="34">
        <v>0</v>
      </c>
      <c r="H4" s="39">
        <v>2</v>
      </c>
      <c r="I4" s="49">
        <f>H4/H3</f>
        <v>1.0091835704914724E-2</v>
      </c>
      <c r="J4" s="39">
        <v>1.75</v>
      </c>
      <c r="K4" s="49">
        <f>J4/J3</f>
        <v>8.8500050571457458E-3</v>
      </c>
      <c r="L4" s="39">
        <v>35</v>
      </c>
      <c r="M4" s="49">
        <f>L4/L3</f>
        <v>1.4258245339590667E-2</v>
      </c>
      <c r="N4" s="39">
        <v>25</v>
      </c>
      <c r="O4" s="49">
        <f>N4/N3</f>
        <v>1.1101884211788425E-2</v>
      </c>
      <c r="P4" s="32">
        <v>0</v>
      </c>
      <c r="Q4" s="31">
        <v>18.309999999999999</v>
      </c>
      <c r="R4" s="34">
        <v>-0.02</v>
      </c>
      <c r="S4" s="31">
        <v>18.170000000000002</v>
      </c>
      <c r="T4" s="34">
        <v>-0.06</v>
      </c>
      <c r="U4" s="32">
        <v>17.5</v>
      </c>
      <c r="V4" s="35">
        <v>-0.1</v>
      </c>
      <c r="W4" s="32">
        <v>14.29</v>
      </c>
      <c r="X4" s="35">
        <v>-0.26</v>
      </c>
      <c r="Y4" s="31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7A70ACD74934A8E70A662BA1BA023" ma:contentTypeVersion="6" ma:contentTypeDescription="Create a new document." ma:contentTypeScope="" ma:versionID="08aae1900944dcde6886ed71b314403d">
  <xsd:schema xmlns:xsd="http://www.w3.org/2001/XMLSchema" xmlns:xs="http://www.w3.org/2001/XMLSchema" xmlns:p="http://schemas.microsoft.com/office/2006/metadata/properties" xmlns:ns2="ba5438e5-4cdf-45af-b727-680c8947b072" xmlns:ns3="54c4fb16-aaac-44c5-8f3b-1b001357c7bb" targetNamespace="http://schemas.microsoft.com/office/2006/metadata/properties" ma:root="true" ma:fieldsID="09ea218d5ef4c9216671ae32bce5cae3" ns2:_="" ns3:_="">
    <xsd:import namespace="ba5438e5-4cdf-45af-b727-680c8947b072"/>
    <xsd:import namespace="54c4fb16-aaac-44c5-8f3b-1b001357c7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438e5-4cdf-45af-b727-680c8947b0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fb16-aaac-44c5-8f3b-1b001357c7b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c4fb16-aaac-44c5-8f3b-1b001357c7bb">
      <UserInfo>
        <DisplayName>Krista L. Medo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D45BFC6-BB0F-43D0-9157-607C68C1C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438e5-4cdf-45af-b727-680c8947b072"/>
    <ds:schemaRef ds:uri="54c4fb16-aaac-44c5-8f3b-1b001357c7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35AAF4-8F37-43E7-98E5-B8A4C9DDBA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19B538-CE1C-4CF3-97A8-0F368DBFD644}">
  <ds:schemaRefs>
    <ds:schemaRef ds:uri="54c4fb16-aaac-44c5-8f3b-1b001357c7bb"/>
    <ds:schemaRef ds:uri="http://purl.org/dc/elements/1.1/"/>
    <ds:schemaRef ds:uri="http://schemas.microsoft.com/office/infopath/2007/PartnerControls"/>
    <ds:schemaRef ds:uri="ba5438e5-4cdf-45af-b727-680c8947b072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DESC.</vt:lpstr>
      <vt:lpstr>FINAL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Kim</dc:creator>
  <cp:keywords/>
  <dc:description/>
  <cp:lastModifiedBy>Alan L. Hersker</cp:lastModifiedBy>
  <cp:revision/>
  <dcterms:created xsi:type="dcterms:W3CDTF">2022-10-13T19:54:24Z</dcterms:created>
  <dcterms:modified xsi:type="dcterms:W3CDTF">2023-09-24T15:33:21Z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0x01010094C7A70ACD74934A8E70A662BA1BA023</vt:lpwstr>
  </property>
</Properties>
</file>